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2992" windowHeight="13176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8" i="1" l="1"/>
  <c r="J108" i="1"/>
  <c r="I108" i="1"/>
  <c r="H108" i="1"/>
  <c r="G108" i="1"/>
  <c r="F108" i="1"/>
  <c r="L194" i="1" l="1"/>
  <c r="L184" i="1"/>
  <c r="L175" i="1"/>
  <c r="L165" i="1"/>
  <c r="L155" i="1"/>
  <c r="L145" i="1"/>
  <c r="L136" i="1"/>
  <c r="L126" i="1"/>
  <c r="L117" i="1"/>
  <c r="L118" i="1" s="1"/>
  <c r="L99" i="1"/>
  <c r="L89" i="1"/>
  <c r="L80" i="1"/>
  <c r="L70" i="1"/>
  <c r="L81" i="1" s="1"/>
  <c r="L61" i="1"/>
  <c r="L51" i="1"/>
  <c r="L42" i="1"/>
  <c r="L32" i="1"/>
  <c r="L43" i="1" s="1"/>
  <c r="L23" i="1"/>
  <c r="L13" i="1"/>
  <c r="A108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I165" i="1"/>
  <c r="I176" i="1" s="1"/>
  <c r="H165" i="1"/>
  <c r="G165" i="1"/>
  <c r="F165" i="1"/>
  <c r="B156" i="1"/>
  <c r="A156" i="1"/>
  <c r="J155" i="1"/>
  <c r="I155" i="1"/>
  <c r="H155" i="1"/>
  <c r="G155" i="1"/>
  <c r="F155" i="1"/>
  <c r="B146" i="1"/>
  <c r="A146" i="1"/>
  <c r="J145" i="1"/>
  <c r="I145" i="1"/>
  <c r="H145" i="1"/>
  <c r="G145" i="1"/>
  <c r="G156" i="1" s="1"/>
  <c r="F145" i="1"/>
  <c r="B137" i="1"/>
  <c r="A137" i="1"/>
  <c r="J136" i="1"/>
  <c r="I136" i="1"/>
  <c r="H136" i="1"/>
  <c r="G136" i="1"/>
  <c r="F136" i="1"/>
  <c r="B127" i="1"/>
  <c r="A127" i="1"/>
  <c r="J126" i="1"/>
  <c r="I126" i="1"/>
  <c r="I137" i="1" s="1"/>
  <c r="H126" i="1"/>
  <c r="G126" i="1"/>
  <c r="F126" i="1"/>
  <c r="B118" i="1"/>
  <c r="A118" i="1"/>
  <c r="J117" i="1"/>
  <c r="J118" i="1" s="1"/>
  <c r="I117" i="1"/>
  <c r="I118" i="1" s="1"/>
  <c r="H117" i="1"/>
  <c r="G117" i="1"/>
  <c r="F117" i="1"/>
  <c r="B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G100" i="1" s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I43" i="1" s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H62" i="1" l="1"/>
  <c r="F81" i="1"/>
  <c r="J81" i="1"/>
  <c r="H100" i="1"/>
  <c r="H137" i="1"/>
  <c r="J156" i="1"/>
  <c r="H176" i="1"/>
  <c r="J195" i="1"/>
  <c r="L156" i="1"/>
  <c r="L195" i="1"/>
  <c r="F43" i="1"/>
  <c r="J43" i="1"/>
  <c r="L176" i="1"/>
  <c r="H43" i="1"/>
  <c r="F62" i="1"/>
  <c r="J62" i="1"/>
  <c r="F100" i="1"/>
  <c r="H118" i="1"/>
  <c r="G137" i="1"/>
  <c r="I156" i="1"/>
  <c r="G176" i="1"/>
  <c r="I195" i="1"/>
  <c r="L24" i="1"/>
  <c r="L62" i="1"/>
  <c r="L100" i="1"/>
  <c r="L137" i="1"/>
  <c r="G43" i="1"/>
  <c r="I62" i="1"/>
  <c r="I100" i="1"/>
  <c r="G118" i="1"/>
  <c r="J137" i="1"/>
  <c r="H156" i="1"/>
  <c r="J176" i="1"/>
  <c r="H195" i="1"/>
  <c r="J100" i="1"/>
  <c r="H81" i="1"/>
  <c r="I81" i="1"/>
  <c r="G81" i="1"/>
  <c r="G62" i="1"/>
  <c r="F118" i="1"/>
  <c r="F137" i="1"/>
  <c r="F156" i="1"/>
  <c r="F176" i="1"/>
  <c r="F195" i="1"/>
  <c r="I24" i="1"/>
  <c r="F24" i="1"/>
  <c r="J24" i="1"/>
  <c r="H24" i="1"/>
  <c r="G24" i="1"/>
  <c r="L196" i="1" l="1"/>
  <c r="J196" i="1"/>
  <c r="F196" i="1"/>
  <c r="I196" i="1"/>
  <c r="H196" i="1"/>
  <c r="G196" i="1"/>
</calcChain>
</file>

<file path=xl/sharedStrings.xml><?xml version="1.0" encoding="utf-8"?>
<sst xmlns="http://schemas.openxmlformats.org/spreadsheetml/2006/main" count="282" uniqueCount="104">
  <si>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</si>
  <si>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</si>
  <si>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</si>
  <si>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</si>
  <si>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</si>
  <si>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</si>
  <si>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</si>
  <si>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</si>
  <si>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</si>
  <si>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</si>
  <si>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</si>
  <si>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</si>
  <si>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</si>
  <si>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</si>
  <si>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</si>
  <si>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</si>
  <si>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</si>
  <si>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</si>
  <si>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</si>
  <si>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</si>
  <si>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</si>
  <si>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</si>
  <si>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</si>
  <si>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</si>
  <si>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</si>
  <si>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</si>
  <si>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</si>
  <si>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</si>
  <si>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</si>
  <si>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</si>
  <si>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</si>
  <si>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</si>
  <si>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</si>
  <si>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</si>
  <si>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</si>
  <si>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</si>
  <si>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</si>
  <si>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</si>
  <si>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</si>
  <si>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Пельмени с маслом</t>
  </si>
  <si>
    <t>Чай с сахаром</t>
  </si>
  <si>
    <t>Йогурт</t>
  </si>
  <si>
    <t>п/ф</t>
  </si>
  <si>
    <t>пром</t>
  </si>
  <si>
    <t>54-2гн</t>
  </si>
  <si>
    <t>Какао с молоком</t>
  </si>
  <si>
    <t>54-21гн</t>
  </si>
  <si>
    <t>Снежок</t>
  </si>
  <si>
    <t>Соус красный основной</t>
  </si>
  <si>
    <t>54-3с</t>
  </si>
  <si>
    <t>Банан</t>
  </si>
  <si>
    <t>Плов из отварной говядины</t>
  </si>
  <si>
    <t>Компот из с/ф</t>
  </si>
  <si>
    <t>54-11м</t>
  </si>
  <si>
    <t>54-34з</t>
  </si>
  <si>
    <t>54-1хн</t>
  </si>
  <si>
    <t>Сыр твердых сортов</t>
  </si>
  <si>
    <t>54-16з</t>
  </si>
  <si>
    <t>Макароны отварные</t>
  </si>
  <si>
    <t>Сосиска отварная</t>
  </si>
  <si>
    <t>54-1г</t>
  </si>
  <si>
    <t>Жаркое по домашнему</t>
  </si>
  <si>
    <t>Яблоко</t>
  </si>
  <si>
    <t>Чай с молоком и сахаром</t>
  </si>
  <si>
    <t>Хлеб пшеничный</t>
  </si>
  <si>
    <t>Ляликов Д.В.</t>
  </si>
  <si>
    <t>Директор</t>
  </si>
  <si>
    <t>Повидло абрикосовое</t>
  </si>
  <si>
    <t>Хлеб ржаной</t>
  </si>
  <si>
    <t>Котлета из говядины</t>
  </si>
  <si>
    <t>54-4м</t>
  </si>
  <si>
    <t>54-5с</t>
  </si>
  <si>
    <t>Манник со сгущенкой</t>
  </si>
  <si>
    <t>Салат картофельный с морковью и зеленым горошком</t>
  </si>
  <si>
    <t>Булочка маковая</t>
  </si>
  <si>
    <t>Каша гречневая рассыпчатая</t>
  </si>
  <si>
    <t>54-4гн</t>
  </si>
  <si>
    <t>Рыба тушеная в томате с овощами (минтай)</t>
  </si>
  <si>
    <t>54-11р</t>
  </si>
  <si>
    <t>54-8в</t>
  </si>
  <si>
    <t>54-9м</t>
  </si>
  <si>
    <t>54-10з</t>
  </si>
  <si>
    <t>МКОУ Мохнатологовская СОШ</t>
  </si>
  <si>
    <t>Борщ с капустой и картофелем</t>
  </si>
  <si>
    <t>54-22с</t>
  </si>
  <si>
    <t xml:space="preserve">Соус сметаный </t>
  </si>
  <si>
    <t>54-1с</t>
  </si>
  <si>
    <t>Суп из овощей с фрикадельками мясными</t>
  </si>
  <si>
    <t>54-11г</t>
  </si>
  <si>
    <t>Сок яблочный</t>
  </si>
  <si>
    <t>Картофельное пюре</t>
  </si>
  <si>
    <t>Чай с лимоном и сахаром</t>
  </si>
  <si>
    <t>54-3гн</t>
  </si>
  <si>
    <t>Расольник Ленинградский</t>
  </si>
  <si>
    <t>Каша перловая рассыпчатая</t>
  </si>
  <si>
    <t>54-5г</t>
  </si>
  <si>
    <t>54-16м</t>
  </si>
  <si>
    <t>Соус сметанный</t>
  </si>
  <si>
    <t>Тефтели из говядины с рисом</t>
  </si>
  <si>
    <t>Сок персик-яблоко</t>
  </si>
  <si>
    <t>Кофейный напиток с молоком</t>
  </si>
  <si>
    <t>54-23гн</t>
  </si>
  <si>
    <t>Винегрет с растительным маслом</t>
  </si>
  <si>
    <t>огурец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</si>
</sst>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65" activePane="bottomRight" state="frozen"/>
      <selection pane="topRight" activeCell="E1" sqref="E1"/>
      <selection pane="bottomLeft" activeCell="A6" sqref="A6"/>
      <selection pane="bottomRight" activeCell="O8" sqref="O8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 customWidth="1"/>
    <col min="4" max="4" width="11.5546875" style="1" customWidth="1"/>
    <col min="5" max="5" width="49.1093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2" width="9.109375" style="2" customWidth="1"/>
    <col min="13" max="16384" width="9.109375" style="2"/>
  </cols>
  <sheetData>
    <row r="1" spans="1:12" ht="14.4" x14ac:dyDescent="0.3">
      <c r="A1" s="1" t="s">
        <v>7</v>
      </c>
      <c r="C1" s="51" t="s">
        <v>82</v>
      </c>
      <c r="D1" s="52"/>
      <c r="E1" s="52"/>
      <c r="F1" s="12" t="s">
        <v>16</v>
      </c>
      <c r="G1" s="2" t="s">
        <v>17</v>
      </c>
      <c r="H1" s="53" t="s">
        <v>66</v>
      </c>
      <c r="I1" s="53"/>
      <c r="J1" s="53"/>
      <c r="K1" s="53"/>
    </row>
    <row r="2" spans="1:12" ht="17.399999999999999" x14ac:dyDescent="0.25">
      <c r="A2" s="35" t="s">
        <v>6</v>
      </c>
      <c r="C2" s="2"/>
      <c r="G2" s="2" t="s">
        <v>18</v>
      </c>
      <c r="H2" s="53" t="s">
        <v>65</v>
      </c>
      <c r="I2" s="53"/>
      <c r="J2" s="53"/>
      <c r="K2" s="53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ht="13.8" thickBot="1" x14ac:dyDescent="0.3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200</v>
      </c>
      <c r="G6" s="40">
        <v>18.600000000000001</v>
      </c>
      <c r="H6" s="40">
        <v>24.5</v>
      </c>
      <c r="I6" s="40">
        <v>24.6</v>
      </c>
      <c r="J6" s="40">
        <v>392.9</v>
      </c>
      <c r="K6" s="41" t="s">
        <v>42</v>
      </c>
      <c r="L6" s="40">
        <v>55.5</v>
      </c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 t="s">
        <v>40</v>
      </c>
      <c r="F8" s="43">
        <v>200</v>
      </c>
      <c r="G8" s="43">
        <v>0.2</v>
      </c>
      <c r="H8" s="43">
        <v>0</v>
      </c>
      <c r="I8" s="43">
        <v>6.4</v>
      </c>
      <c r="J8" s="43">
        <v>26.8</v>
      </c>
      <c r="K8" s="44" t="s">
        <v>44</v>
      </c>
      <c r="L8" s="43">
        <v>3.5</v>
      </c>
    </row>
    <row r="9" spans="1:12" ht="14.4" x14ac:dyDescent="0.3">
      <c r="A9" s="23"/>
      <c r="B9" s="15"/>
      <c r="C9" s="11"/>
      <c r="D9" s="7" t="s">
        <v>23</v>
      </c>
      <c r="E9" s="42" t="s">
        <v>64</v>
      </c>
      <c r="F9" s="43">
        <v>40</v>
      </c>
      <c r="G9" s="43">
        <v>3</v>
      </c>
      <c r="H9" s="43">
        <v>0.3</v>
      </c>
      <c r="I9" s="43">
        <v>19.7</v>
      </c>
      <c r="J9" s="43">
        <v>93.8</v>
      </c>
      <c r="K9" s="44" t="s">
        <v>43</v>
      </c>
      <c r="L9" s="43">
        <v>3.4</v>
      </c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42" t="s">
        <v>41</v>
      </c>
      <c r="F11" s="43">
        <v>100</v>
      </c>
      <c r="G11" s="43">
        <v>4.0999999999999996</v>
      </c>
      <c r="H11" s="43">
        <v>1.5</v>
      </c>
      <c r="I11" s="43">
        <v>5.9</v>
      </c>
      <c r="J11" s="43">
        <v>53.5</v>
      </c>
      <c r="K11" s="44" t="s">
        <v>43</v>
      </c>
      <c r="L11" s="43">
        <v>32</v>
      </c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540</v>
      </c>
      <c r="G13" s="19">
        <f t="shared" ref="G13:J13" si="0">SUM(G6:G12)</f>
        <v>25.9</v>
      </c>
      <c r="H13" s="19">
        <f t="shared" si="0"/>
        <v>26.3</v>
      </c>
      <c r="I13" s="19">
        <f t="shared" si="0"/>
        <v>56.6</v>
      </c>
      <c r="J13" s="19">
        <f t="shared" si="0"/>
        <v>567</v>
      </c>
      <c r="K13" s="25"/>
      <c r="L13" s="19">
        <f t="shared" ref="L13" si="1">SUM(L6:L12)</f>
        <v>94.4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540</v>
      </c>
      <c r="G24" s="32">
        <f t="shared" ref="G24:J24" si="4">G13+G23</f>
        <v>25.9</v>
      </c>
      <c r="H24" s="32">
        <f t="shared" si="4"/>
        <v>26.3</v>
      </c>
      <c r="I24" s="32">
        <f t="shared" si="4"/>
        <v>56.6</v>
      </c>
      <c r="J24" s="32">
        <f t="shared" si="4"/>
        <v>567</v>
      </c>
      <c r="K24" s="32"/>
      <c r="L24" s="32">
        <f t="shared" ref="L24" si="5">L13+L23</f>
        <v>94.4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83</v>
      </c>
      <c r="F25" s="40">
        <v>200</v>
      </c>
      <c r="G25" s="40">
        <v>4.3</v>
      </c>
      <c r="H25" s="40">
        <v>3.5</v>
      </c>
      <c r="I25" s="40">
        <v>7.5</v>
      </c>
      <c r="J25" s="40">
        <v>78.3</v>
      </c>
      <c r="K25" s="41" t="s">
        <v>84</v>
      </c>
      <c r="L25" s="40">
        <v>26.7</v>
      </c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45</v>
      </c>
      <c r="F27" s="43">
        <v>200</v>
      </c>
      <c r="G27" s="43">
        <v>4.7</v>
      </c>
      <c r="H27" s="43">
        <v>3.5</v>
      </c>
      <c r="I27" s="43">
        <v>12.5</v>
      </c>
      <c r="J27" s="43">
        <v>100.4</v>
      </c>
      <c r="K27" s="44" t="s">
        <v>46</v>
      </c>
      <c r="L27" s="43">
        <v>15.3</v>
      </c>
    </row>
    <row r="28" spans="1:12" ht="14.4" x14ac:dyDescent="0.3">
      <c r="A28" s="14"/>
      <c r="B28" s="15"/>
      <c r="C28" s="11"/>
      <c r="D28" s="7" t="s">
        <v>23</v>
      </c>
      <c r="E28" s="42" t="s">
        <v>64</v>
      </c>
      <c r="F28" s="43">
        <v>50</v>
      </c>
      <c r="G28" s="43">
        <v>3.8</v>
      </c>
      <c r="H28" s="43">
        <v>0.4</v>
      </c>
      <c r="I28" s="43">
        <v>24.6</v>
      </c>
      <c r="J28" s="43">
        <v>117.2</v>
      </c>
      <c r="K28" s="44" t="s">
        <v>43</v>
      </c>
      <c r="L28" s="43">
        <v>4.0999999999999996</v>
      </c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 t="s">
        <v>67</v>
      </c>
      <c r="F30" s="43">
        <v>60</v>
      </c>
      <c r="G30" s="43">
        <v>0.2</v>
      </c>
      <c r="H30" s="43">
        <v>0</v>
      </c>
      <c r="I30" s="43">
        <v>38.299999999999997</v>
      </c>
      <c r="J30" s="43">
        <v>154.30000000000001</v>
      </c>
      <c r="K30" s="44" t="s">
        <v>43</v>
      </c>
      <c r="L30" s="43">
        <v>19.399999999999999</v>
      </c>
    </row>
    <row r="31" spans="1:12" ht="14.4" x14ac:dyDescent="0.3">
      <c r="A31" s="14"/>
      <c r="B31" s="15"/>
      <c r="C31" s="11"/>
      <c r="D31" s="6" t="s">
        <v>23</v>
      </c>
      <c r="E31" s="42" t="s">
        <v>68</v>
      </c>
      <c r="F31" s="43">
        <v>100</v>
      </c>
      <c r="G31" s="43">
        <v>6.6</v>
      </c>
      <c r="H31" s="43">
        <v>1.2</v>
      </c>
      <c r="I31" s="43">
        <v>33.4</v>
      </c>
      <c r="J31" s="43">
        <v>170.8</v>
      </c>
      <c r="K31" s="44" t="s">
        <v>43</v>
      </c>
      <c r="L31" s="43">
        <v>8.1999999999999993</v>
      </c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610</v>
      </c>
      <c r="G32" s="19">
        <f t="shared" ref="G32" si="6">SUM(G25:G31)</f>
        <v>19.600000000000001</v>
      </c>
      <c r="H32" s="19">
        <f t="shared" ref="H32" si="7">SUM(H25:H31)</f>
        <v>8.6</v>
      </c>
      <c r="I32" s="19">
        <f t="shared" ref="I32" si="8">SUM(I25:I31)</f>
        <v>116.30000000000001</v>
      </c>
      <c r="J32" s="19">
        <f t="shared" ref="J32:L32" si="9">SUM(J25:J31)</f>
        <v>621</v>
      </c>
      <c r="K32" s="25"/>
      <c r="L32" s="19">
        <f t="shared" si="9"/>
        <v>73.7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610</v>
      </c>
      <c r="G43" s="32">
        <f t="shared" ref="G43" si="14">G32+G42</f>
        <v>19.600000000000001</v>
      </c>
      <c r="H43" s="32">
        <f t="shared" ref="H43" si="15">H32+H42</f>
        <v>8.6</v>
      </c>
      <c r="I43" s="32">
        <f t="shared" ref="I43" si="16">I32+I42</f>
        <v>116.30000000000001</v>
      </c>
      <c r="J43" s="32">
        <f t="shared" ref="J43:L43" si="17">J32+J42</f>
        <v>621</v>
      </c>
      <c r="K43" s="32"/>
      <c r="L43" s="32">
        <f t="shared" si="17"/>
        <v>73.7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90</v>
      </c>
      <c r="F44" s="40">
        <v>150</v>
      </c>
      <c r="G44" s="40">
        <v>3.1</v>
      </c>
      <c r="H44" s="40">
        <v>5.3</v>
      </c>
      <c r="I44" s="40">
        <v>19.8</v>
      </c>
      <c r="J44" s="40">
        <v>139.4</v>
      </c>
      <c r="K44" s="41" t="s">
        <v>88</v>
      </c>
      <c r="L44" s="40">
        <v>15</v>
      </c>
    </row>
    <row r="45" spans="1:12" ht="14.4" x14ac:dyDescent="0.3">
      <c r="A45" s="23"/>
      <c r="B45" s="15"/>
      <c r="C45" s="11"/>
      <c r="D45" s="6"/>
      <c r="E45" s="42" t="s">
        <v>69</v>
      </c>
      <c r="F45" s="43">
        <v>90</v>
      </c>
      <c r="G45" s="43">
        <v>16.399999999999999</v>
      </c>
      <c r="H45" s="43">
        <v>15.7</v>
      </c>
      <c r="I45" s="43">
        <v>14.8</v>
      </c>
      <c r="J45" s="43">
        <v>265.7</v>
      </c>
      <c r="K45" s="44" t="s">
        <v>70</v>
      </c>
      <c r="L45" s="43">
        <v>85</v>
      </c>
    </row>
    <row r="46" spans="1:12" ht="14.4" x14ac:dyDescent="0.3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 t="s">
        <v>23</v>
      </c>
      <c r="E47" s="42" t="s">
        <v>64</v>
      </c>
      <c r="F47" s="43">
        <v>30</v>
      </c>
      <c r="G47" s="43">
        <v>2.5</v>
      </c>
      <c r="H47" s="43">
        <v>0.5</v>
      </c>
      <c r="I47" s="43">
        <v>21.25</v>
      </c>
      <c r="J47" s="43">
        <v>70.3</v>
      </c>
      <c r="K47" s="44" t="s">
        <v>43</v>
      </c>
      <c r="L47" s="43">
        <v>3</v>
      </c>
    </row>
    <row r="48" spans="1:12" ht="14.4" x14ac:dyDescent="0.3">
      <c r="A48" s="23"/>
      <c r="B48" s="15"/>
      <c r="C48" s="11"/>
      <c r="D48" s="7" t="s">
        <v>24</v>
      </c>
      <c r="E48" s="42" t="s">
        <v>62</v>
      </c>
      <c r="F48" s="43">
        <v>100</v>
      </c>
      <c r="G48" s="43">
        <v>0.4</v>
      </c>
      <c r="H48" s="43">
        <v>0.4</v>
      </c>
      <c r="I48" s="43">
        <v>9.8000000000000007</v>
      </c>
      <c r="J48" s="43">
        <v>44.4</v>
      </c>
      <c r="K48" s="44" t="s">
        <v>43</v>
      </c>
      <c r="L48" s="43">
        <v>22</v>
      </c>
    </row>
    <row r="49" spans="1:12" ht="14.4" x14ac:dyDescent="0.3">
      <c r="A49" s="23"/>
      <c r="B49" s="15"/>
      <c r="C49" s="11"/>
      <c r="D49" s="6"/>
      <c r="E49" s="42" t="s">
        <v>85</v>
      </c>
      <c r="F49" s="43">
        <v>30</v>
      </c>
      <c r="G49" s="43">
        <v>0.4</v>
      </c>
      <c r="H49" s="43">
        <v>2.5</v>
      </c>
      <c r="I49" s="43">
        <v>1</v>
      </c>
      <c r="J49" s="43">
        <v>27.9</v>
      </c>
      <c r="K49" s="44" t="s">
        <v>86</v>
      </c>
      <c r="L49" s="43">
        <v>4.5</v>
      </c>
    </row>
    <row r="50" spans="1:12" ht="14.4" x14ac:dyDescent="0.3">
      <c r="A50" s="23"/>
      <c r="B50" s="15"/>
      <c r="C50" s="11"/>
      <c r="D50" s="6"/>
      <c r="E50" s="42" t="s">
        <v>89</v>
      </c>
      <c r="F50" s="43">
        <v>200</v>
      </c>
      <c r="G50" s="43">
        <v>1</v>
      </c>
      <c r="H50" s="43">
        <v>0.2</v>
      </c>
      <c r="I50" s="43">
        <v>20.2</v>
      </c>
      <c r="J50" s="43">
        <v>86.6</v>
      </c>
      <c r="K50" s="44" t="s">
        <v>43</v>
      </c>
      <c r="L50" s="43">
        <v>15</v>
      </c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600</v>
      </c>
      <c r="G51" s="19">
        <f t="shared" ref="G51" si="18">SUM(G44:G50)</f>
        <v>23.799999999999997</v>
      </c>
      <c r="H51" s="19">
        <f t="shared" ref="H51" si="19">SUM(H44:H50)</f>
        <v>24.599999999999998</v>
      </c>
      <c r="I51" s="19">
        <f t="shared" ref="I51" si="20">SUM(I44:I50)</f>
        <v>86.850000000000009</v>
      </c>
      <c r="J51" s="19">
        <f t="shared" ref="J51:L51" si="21">SUM(J44:J50)</f>
        <v>634.30000000000007</v>
      </c>
      <c r="K51" s="25"/>
      <c r="L51" s="19">
        <f t="shared" si="21"/>
        <v>144.5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600</v>
      </c>
      <c r="G62" s="32">
        <f t="shared" ref="G62" si="26">G51+G61</f>
        <v>23.799999999999997</v>
      </c>
      <c r="H62" s="32">
        <f t="shared" ref="H62" si="27">H51+H61</f>
        <v>24.599999999999998</v>
      </c>
      <c r="I62" s="32">
        <f t="shared" ref="I62" si="28">I51+I61</f>
        <v>86.850000000000009</v>
      </c>
      <c r="J62" s="32">
        <f t="shared" ref="J62:L62" si="29">J51+J61</f>
        <v>634.30000000000007</v>
      </c>
      <c r="K62" s="32"/>
      <c r="L62" s="32">
        <f t="shared" si="29"/>
        <v>144.5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87</v>
      </c>
      <c r="F63" s="40">
        <v>200</v>
      </c>
      <c r="G63" s="40">
        <v>8.6</v>
      </c>
      <c r="H63" s="40">
        <v>6.1</v>
      </c>
      <c r="I63" s="40">
        <v>13.9</v>
      </c>
      <c r="J63" s="40">
        <v>144.9</v>
      </c>
      <c r="K63" s="41" t="s">
        <v>71</v>
      </c>
      <c r="L63" s="40">
        <v>22.4</v>
      </c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 t="s">
        <v>23</v>
      </c>
      <c r="E66" s="42" t="s">
        <v>64</v>
      </c>
      <c r="F66" s="43">
        <v>60</v>
      </c>
      <c r="G66" s="43">
        <v>4.5999999999999996</v>
      </c>
      <c r="H66" s="43">
        <v>0.5</v>
      </c>
      <c r="I66" s="43">
        <v>29.5</v>
      </c>
      <c r="J66" s="43">
        <v>140.6</v>
      </c>
      <c r="K66" s="44" t="s">
        <v>43</v>
      </c>
      <c r="L66" s="43">
        <v>3.4</v>
      </c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 t="s">
        <v>72</v>
      </c>
      <c r="F68" s="43">
        <v>100</v>
      </c>
      <c r="G68" s="43">
        <v>6.8</v>
      </c>
      <c r="H68" s="43">
        <v>6.6</v>
      </c>
      <c r="I68" s="43">
        <v>35.1</v>
      </c>
      <c r="J68" s="43">
        <v>218.3</v>
      </c>
      <c r="K68" s="44">
        <v>112</v>
      </c>
      <c r="L68" s="43">
        <v>19.3</v>
      </c>
    </row>
    <row r="69" spans="1:12" ht="14.4" x14ac:dyDescent="0.3">
      <c r="A69" s="23"/>
      <c r="B69" s="15"/>
      <c r="C69" s="11"/>
      <c r="D69" s="6"/>
      <c r="E69" s="42" t="s">
        <v>47</v>
      </c>
      <c r="F69" s="43">
        <v>200</v>
      </c>
      <c r="G69" s="43">
        <v>5.4</v>
      </c>
      <c r="H69" s="43">
        <v>5</v>
      </c>
      <c r="I69" s="43">
        <v>21.6</v>
      </c>
      <c r="J69" s="43">
        <v>153</v>
      </c>
      <c r="K69" s="44" t="s">
        <v>43</v>
      </c>
      <c r="L69" s="43">
        <v>25</v>
      </c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560</v>
      </c>
      <c r="G70" s="19">
        <f t="shared" ref="G70" si="30">SUM(G63:G69)</f>
        <v>25.4</v>
      </c>
      <c r="H70" s="19">
        <f t="shared" ref="H70" si="31">SUM(H63:H69)</f>
        <v>18.2</v>
      </c>
      <c r="I70" s="19">
        <f t="shared" ref="I70" si="32">SUM(I63:I69)</f>
        <v>100.1</v>
      </c>
      <c r="J70" s="19">
        <f t="shared" ref="J70:L70" si="33">SUM(J63:J69)</f>
        <v>656.8</v>
      </c>
      <c r="K70" s="25"/>
      <c r="L70" s="19">
        <f t="shared" si="33"/>
        <v>70.099999999999994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560</v>
      </c>
      <c r="G81" s="32">
        <f t="shared" ref="G81" si="38">G70+G80</f>
        <v>25.4</v>
      </c>
      <c r="H81" s="32">
        <f t="shared" ref="H81" si="39">H70+H80</f>
        <v>18.2</v>
      </c>
      <c r="I81" s="32">
        <f t="shared" ref="I81" si="40">I70+I80</f>
        <v>100.1</v>
      </c>
      <c r="J81" s="32">
        <f t="shared" ref="J81:L81" si="41">J70+J80</f>
        <v>656.8</v>
      </c>
      <c r="K81" s="32"/>
      <c r="L81" s="32">
        <f t="shared" si="41"/>
        <v>70.099999999999994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51</v>
      </c>
      <c r="F82" s="40">
        <v>150</v>
      </c>
      <c r="G82" s="40">
        <v>13.8</v>
      </c>
      <c r="H82" s="40">
        <v>13.3</v>
      </c>
      <c r="I82" s="40">
        <v>34.700000000000003</v>
      </c>
      <c r="J82" s="40">
        <v>313.39999999999998</v>
      </c>
      <c r="K82" s="41" t="s">
        <v>53</v>
      </c>
      <c r="L82" s="40">
        <v>55.5</v>
      </c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 t="s">
        <v>23</v>
      </c>
      <c r="E85" s="42" t="s">
        <v>64</v>
      </c>
      <c r="F85" s="43">
        <v>50</v>
      </c>
      <c r="G85" s="43">
        <v>3.8</v>
      </c>
      <c r="H85" s="43">
        <v>0.4</v>
      </c>
      <c r="I85" s="43">
        <v>24.6</v>
      </c>
      <c r="J85" s="43">
        <v>117.2</v>
      </c>
      <c r="K85" s="44" t="s">
        <v>43</v>
      </c>
      <c r="L85" s="43">
        <v>4</v>
      </c>
    </row>
    <row r="86" spans="1:12" ht="14.4" x14ac:dyDescent="0.3">
      <c r="A86" s="23"/>
      <c r="B86" s="15"/>
      <c r="C86" s="11"/>
      <c r="D86" s="7" t="s">
        <v>24</v>
      </c>
      <c r="E86" s="42" t="s">
        <v>50</v>
      </c>
      <c r="F86" s="43">
        <v>100</v>
      </c>
      <c r="G86" s="43">
        <v>1.5</v>
      </c>
      <c r="H86" s="43">
        <v>0.5</v>
      </c>
      <c r="I86" s="43">
        <v>21</v>
      </c>
      <c r="J86" s="43">
        <v>94.5</v>
      </c>
      <c r="K86" s="44" t="s">
        <v>43</v>
      </c>
      <c r="L86" s="43">
        <v>26</v>
      </c>
    </row>
    <row r="87" spans="1:12" ht="26.4" x14ac:dyDescent="0.3">
      <c r="A87" s="23"/>
      <c r="B87" s="15"/>
      <c r="C87" s="11"/>
      <c r="D87" s="6"/>
      <c r="E87" s="42" t="s">
        <v>73</v>
      </c>
      <c r="F87" s="43">
        <v>80</v>
      </c>
      <c r="G87" s="43">
        <v>2.2000000000000002</v>
      </c>
      <c r="H87" s="43">
        <v>5.7</v>
      </c>
      <c r="I87" s="43">
        <v>8.3000000000000007</v>
      </c>
      <c r="J87" s="43">
        <v>93.8</v>
      </c>
      <c r="K87" s="44" t="s">
        <v>54</v>
      </c>
      <c r="L87" s="43">
        <v>19.600000000000001</v>
      </c>
    </row>
    <row r="88" spans="1:12" ht="14.4" x14ac:dyDescent="0.3">
      <c r="A88" s="23"/>
      <c r="B88" s="15"/>
      <c r="C88" s="11"/>
      <c r="D88" s="6"/>
      <c r="E88" s="42" t="s">
        <v>52</v>
      </c>
      <c r="F88" s="43">
        <v>200</v>
      </c>
      <c r="G88" s="43">
        <v>0.5</v>
      </c>
      <c r="H88" s="43">
        <v>0</v>
      </c>
      <c r="I88" s="43">
        <v>19.8</v>
      </c>
      <c r="J88" s="43">
        <v>81</v>
      </c>
      <c r="K88" s="44" t="s">
        <v>55</v>
      </c>
      <c r="L88" s="43">
        <v>9.4</v>
      </c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580</v>
      </c>
      <c r="G89" s="19">
        <f t="shared" ref="G89" si="42">SUM(G82:G88)</f>
        <v>21.8</v>
      </c>
      <c r="H89" s="19">
        <f t="shared" ref="H89" si="43">SUM(H82:H88)</f>
        <v>19.900000000000002</v>
      </c>
      <c r="I89" s="19">
        <f t="shared" ref="I89" si="44">SUM(I82:I88)</f>
        <v>108.4</v>
      </c>
      <c r="J89" s="19">
        <f t="shared" ref="J89:L89" si="45">SUM(J82:J88)</f>
        <v>699.89999999999986</v>
      </c>
      <c r="K89" s="25"/>
      <c r="L89" s="19">
        <f t="shared" si="45"/>
        <v>114.5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580</v>
      </c>
      <c r="G100" s="32">
        <f t="shared" ref="G100" si="50">G89+G99</f>
        <v>21.8</v>
      </c>
      <c r="H100" s="32">
        <f t="shared" ref="H100" si="51">H89+H99</f>
        <v>19.900000000000002</v>
      </c>
      <c r="I100" s="32">
        <f t="shared" ref="I100" si="52">I89+I99</f>
        <v>108.4</v>
      </c>
      <c r="J100" s="32">
        <f t="shared" ref="J100:L100" si="53">J89+J99</f>
        <v>699.89999999999986</v>
      </c>
      <c r="K100" s="32"/>
      <c r="L100" s="32">
        <f t="shared" si="53"/>
        <v>114.5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58</v>
      </c>
      <c r="F101" s="40">
        <v>150</v>
      </c>
      <c r="G101" s="40">
        <v>5.3</v>
      </c>
      <c r="H101" s="40">
        <v>4.9000000000000004</v>
      </c>
      <c r="I101" s="40">
        <v>32.799999999999997</v>
      </c>
      <c r="J101" s="40">
        <v>196.8</v>
      </c>
      <c r="K101" s="41" t="s">
        <v>60</v>
      </c>
      <c r="L101" s="40">
        <v>12.3</v>
      </c>
    </row>
    <row r="102" spans="1:12" ht="14.4" x14ac:dyDescent="0.3">
      <c r="A102" s="23"/>
      <c r="B102" s="15"/>
      <c r="C102" s="11"/>
      <c r="D102" s="6"/>
      <c r="E102" s="42" t="s">
        <v>59</v>
      </c>
      <c r="F102" s="43">
        <v>80</v>
      </c>
      <c r="G102" s="43">
        <v>11.26</v>
      </c>
      <c r="H102" s="43">
        <v>23.05</v>
      </c>
      <c r="I102" s="43">
        <v>1.34</v>
      </c>
      <c r="J102" s="43">
        <v>262.7</v>
      </c>
      <c r="K102" s="44" t="s">
        <v>42</v>
      </c>
      <c r="L102" s="43">
        <v>24.6</v>
      </c>
    </row>
    <row r="103" spans="1:12" ht="14.4" x14ac:dyDescent="0.3">
      <c r="A103" s="23"/>
      <c r="B103" s="15"/>
      <c r="C103" s="11"/>
      <c r="D103" s="7" t="s">
        <v>22</v>
      </c>
      <c r="E103" s="42" t="s">
        <v>91</v>
      </c>
      <c r="F103" s="43">
        <v>200</v>
      </c>
      <c r="G103" s="43">
        <v>0.2</v>
      </c>
      <c r="H103" s="43">
        <v>0.1</v>
      </c>
      <c r="I103" s="43">
        <v>6.6</v>
      </c>
      <c r="J103" s="43">
        <v>27.9</v>
      </c>
      <c r="K103" s="44" t="s">
        <v>92</v>
      </c>
      <c r="L103" s="43">
        <v>8.4</v>
      </c>
    </row>
    <row r="104" spans="1:12" ht="14.4" x14ac:dyDescent="0.3">
      <c r="A104" s="23"/>
      <c r="B104" s="15"/>
      <c r="C104" s="11"/>
      <c r="D104" s="7" t="s">
        <v>23</v>
      </c>
      <c r="E104" s="42" t="s">
        <v>64</v>
      </c>
      <c r="F104" s="43">
        <v>50</v>
      </c>
      <c r="G104" s="43">
        <v>3.8</v>
      </c>
      <c r="H104" s="43">
        <v>0.4</v>
      </c>
      <c r="I104" s="43">
        <v>24.6</v>
      </c>
      <c r="J104" s="43">
        <v>117.2</v>
      </c>
      <c r="K104" s="44" t="s">
        <v>43</v>
      </c>
      <c r="L104" s="43">
        <v>4.08</v>
      </c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 t="s">
        <v>48</v>
      </c>
      <c r="F106" s="43">
        <v>30</v>
      </c>
      <c r="G106" s="43">
        <v>1</v>
      </c>
      <c r="H106" s="43">
        <v>0.7</v>
      </c>
      <c r="I106" s="43">
        <v>2.7</v>
      </c>
      <c r="J106" s="43">
        <v>21.2</v>
      </c>
      <c r="K106" s="44" t="s">
        <v>49</v>
      </c>
      <c r="L106" s="43">
        <v>4.5</v>
      </c>
    </row>
    <row r="107" spans="1:12" ht="14.4" x14ac:dyDescent="0.3">
      <c r="A107" s="24"/>
      <c r="B107" s="17"/>
      <c r="C107" s="8"/>
      <c r="D107" s="6"/>
      <c r="E107" s="42" t="s">
        <v>56</v>
      </c>
      <c r="F107" s="43">
        <v>20</v>
      </c>
      <c r="G107" s="43">
        <v>4.5999999999999996</v>
      </c>
      <c r="H107" s="43">
        <v>5.9</v>
      </c>
      <c r="I107" s="43">
        <v>0</v>
      </c>
      <c r="J107" s="43">
        <v>71.2</v>
      </c>
      <c r="K107" s="44" t="s">
        <v>43</v>
      </c>
      <c r="L107" s="43">
        <v>17.82</v>
      </c>
    </row>
    <row r="108" spans="1:12" ht="14.4" x14ac:dyDescent="0.3">
      <c r="A108" s="26">
        <f>A101</f>
        <v>2</v>
      </c>
      <c r="B108" s="13">
        <f>B101</f>
        <v>1</v>
      </c>
      <c r="C108" s="10" t="s">
        <v>25</v>
      </c>
      <c r="D108" s="18" t="s">
        <v>33</v>
      </c>
      <c r="E108" s="9"/>
      <c r="F108" s="19">
        <f>SUM(F101:F107)</f>
        <v>530</v>
      </c>
      <c r="G108" s="19">
        <f>SUM(G101:G107)</f>
        <v>26.159999999999997</v>
      </c>
      <c r="H108" s="19">
        <f>SUM(H101:H107)</f>
        <v>35.050000000000004</v>
      </c>
      <c r="I108" s="19">
        <f>SUM(I101:I107)</f>
        <v>68.040000000000006</v>
      </c>
      <c r="J108" s="19">
        <f>SUM(J101:J107)</f>
        <v>697.00000000000011</v>
      </c>
      <c r="K108" s="25"/>
      <c r="L108" s="19">
        <f>SUM(L101:L107)</f>
        <v>71.7</v>
      </c>
    </row>
    <row r="109" spans="1:12" ht="14.4" x14ac:dyDescent="0.3">
      <c r="A109" s="23"/>
      <c r="B109" s="15"/>
      <c r="C109" s="11"/>
      <c r="D109" s="7" t="s">
        <v>27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28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29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30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31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32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6"/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4"/>
      <c r="B117" s="17"/>
      <c r="C117" s="8"/>
      <c r="D117" s="18" t="s">
        <v>33</v>
      </c>
      <c r="E117" s="9"/>
      <c r="F117" s="19">
        <f>SUM(F108:F116)</f>
        <v>530</v>
      </c>
      <c r="G117" s="19">
        <f t="shared" ref="G117:J117" si="54">SUM(G108:G116)</f>
        <v>26.159999999999997</v>
      </c>
      <c r="H117" s="19">
        <f t="shared" si="54"/>
        <v>35.050000000000004</v>
      </c>
      <c r="I117" s="19">
        <f t="shared" si="54"/>
        <v>68.040000000000006</v>
      </c>
      <c r="J117" s="19">
        <f t="shared" si="54"/>
        <v>697.00000000000011</v>
      </c>
      <c r="K117" s="25"/>
      <c r="L117" s="19">
        <f t="shared" ref="L117" si="55">SUM(L108:L116)</f>
        <v>71.7</v>
      </c>
    </row>
    <row r="118" spans="1:12" ht="15" thickBot="1" x14ac:dyDescent="0.3">
      <c r="A118" s="29">
        <f>A101</f>
        <v>2</v>
      </c>
      <c r="B118" s="30">
        <f>B101</f>
        <v>1</v>
      </c>
      <c r="C118" s="54" t="s">
        <v>4</v>
      </c>
      <c r="D118" s="55"/>
      <c r="E118" s="31"/>
      <c r="F118" s="32">
        <f>F107+F117</f>
        <v>550</v>
      </c>
      <c r="G118" s="32">
        <f t="shared" ref="G118" si="56">G107+G117</f>
        <v>30.759999999999998</v>
      </c>
      <c r="H118" s="32">
        <f t="shared" ref="H118" si="57">H107+H117</f>
        <v>40.950000000000003</v>
      </c>
      <c r="I118" s="32">
        <f t="shared" ref="I118" si="58">I107+I117</f>
        <v>68.040000000000006</v>
      </c>
      <c r="J118" s="32">
        <f t="shared" ref="J118:L118" si="59">J107+J117</f>
        <v>768.20000000000016</v>
      </c>
      <c r="K118" s="32"/>
      <c r="L118" s="32">
        <f t="shared" si="59"/>
        <v>89.52000000000001</v>
      </c>
    </row>
    <row r="119" spans="1:12" ht="14.4" x14ac:dyDescent="0.3">
      <c r="A119" s="14">
        <v>2</v>
      </c>
      <c r="B119" s="15">
        <v>2</v>
      </c>
      <c r="C119" s="22" t="s">
        <v>20</v>
      </c>
      <c r="D119" s="5" t="s">
        <v>21</v>
      </c>
      <c r="E119" s="39" t="s">
        <v>75</v>
      </c>
      <c r="F119" s="40">
        <v>150</v>
      </c>
      <c r="G119" s="40">
        <v>8.1999999999999993</v>
      </c>
      <c r="H119" s="40">
        <v>6.3</v>
      </c>
      <c r="I119" s="40">
        <v>35.9</v>
      </c>
      <c r="J119" s="40">
        <v>233.7</v>
      </c>
      <c r="K119" s="41" t="s">
        <v>76</v>
      </c>
      <c r="L119" s="40">
        <v>15.4</v>
      </c>
    </row>
    <row r="120" spans="1:12" ht="14.4" x14ac:dyDescent="0.3">
      <c r="A120" s="14"/>
      <c r="B120" s="15"/>
      <c r="C120" s="11"/>
      <c r="D120" s="6"/>
      <c r="E120" s="42" t="s">
        <v>77</v>
      </c>
      <c r="F120" s="43">
        <v>90</v>
      </c>
      <c r="G120" s="43">
        <v>12.5</v>
      </c>
      <c r="H120" s="43">
        <v>6.7</v>
      </c>
      <c r="I120" s="43">
        <v>5.7</v>
      </c>
      <c r="J120" s="43">
        <v>132.5</v>
      </c>
      <c r="K120" s="44" t="s">
        <v>78</v>
      </c>
      <c r="L120" s="43">
        <v>37.4</v>
      </c>
    </row>
    <row r="121" spans="1:12" ht="14.4" x14ac:dyDescent="0.3">
      <c r="A121" s="14"/>
      <c r="B121" s="15"/>
      <c r="C121" s="11"/>
      <c r="D121" s="7" t="s">
        <v>22</v>
      </c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23</v>
      </c>
      <c r="E122" s="42" t="s">
        <v>64</v>
      </c>
      <c r="F122" s="43">
        <v>60</v>
      </c>
      <c r="G122" s="43">
        <v>4.5999999999999996</v>
      </c>
      <c r="H122" s="43">
        <v>0.5</v>
      </c>
      <c r="I122" s="43">
        <v>29.5</v>
      </c>
      <c r="J122" s="43">
        <v>140.6</v>
      </c>
      <c r="K122" s="44" t="s">
        <v>43</v>
      </c>
      <c r="L122" s="43">
        <v>3</v>
      </c>
    </row>
    <row r="123" spans="1:12" ht="14.4" x14ac:dyDescent="0.3">
      <c r="A123" s="14"/>
      <c r="B123" s="15"/>
      <c r="C123" s="11"/>
      <c r="D123" s="7" t="s">
        <v>24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6"/>
      <c r="E124" s="42" t="s">
        <v>102</v>
      </c>
      <c r="F124" s="43">
        <v>100</v>
      </c>
      <c r="G124" s="43">
        <v>1.2</v>
      </c>
      <c r="H124" s="43">
        <v>8.9</v>
      </c>
      <c r="I124" s="43">
        <v>6.7</v>
      </c>
      <c r="J124" s="43">
        <v>111.9</v>
      </c>
      <c r="K124" s="44" t="s">
        <v>57</v>
      </c>
      <c r="L124" s="43">
        <v>9.4</v>
      </c>
    </row>
    <row r="125" spans="1:12" ht="14.4" x14ac:dyDescent="0.3">
      <c r="A125" s="14"/>
      <c r="B125" s="15"/>
      <c r="C125" s="11"/>
      <c r="D125" s="6"/>
      <c r="E125" s="42" t="s">
        <v>52</v>
      </c>
      <c r="F125" s="43">
        <v>200</v>
      </c>
      <c r="G125" s="43">
        <v>0.5</v>
      </c>
      <c r="H125" s="43">
        <v>0</v>
      </c>
      <c r="I125" s="43">
        <v>19.8</v>
      </c>
      <c r="J125" s="43">
        <v>81</v>
      </c>
      <c r="K125" s="44" t="s">
        <v>55</v>
      </c>
      <c r="L125" s="43">
        <v>17.5</v>
      </c>
    </row>
    <row r="126" spans="1:12" ht="14.4" x14ac:dyDescent="0.3">
      <c r="A126" s="16"/>
      <c r="B126" s="17"/>
      <c r="C126" s="8"/>
      <c r="D126" s="18" t="s">
        <v>33</v>
      </c>
      <c r="E126" s="9"/>
      <c r="F126" s="19">
        <f>SUM(F119:F125)</f>
        <v>600</v>
      </c>
      <c r="G126" s="19">
        <f t="shared" ref="G126:J126" si="60">SUM(G119:G125)</f>
        <v>26.999999999999996</v>
      </c>
      <c r="H126" s="19">
        <f t="shared" si="60"/>
        <v>22.4</v>
      </c>
      <c r="I126" s="19">
        <f t="shared" si="60"/>
        <v>97.6</v>
      </c>
      <c r="J126" s="19">
        <f t="shared" si="60"/>
        <v>699.69999999999993</v>
      </c>
      <c r="K126" s="25"/>
      <c r="L126" s="19">
        <f t="shared" ref="L126" si="61">SUM(L119:L125)</f>
        <v>82.7</v>
      </c>
    </row>
    <row r="127" spans="1:12" ht="14.4" x14ac:dyDescent="0.3">
      <c r="A127" s="13">
        <f>A119</f>
        <v>2</v>
      </c>
      <c r="B127" s="13">
        <f>B119</f>
        <v>2</v>
      </c>
      <c r="C127" s="10" t="s">
        <v>25</v>
      </c>
      <c r="D127" s="7" t="s">
        <v>26</v>
      </c>
      <c r="E127" s="42"/>
      <c r="F127" s="43"/>
      <c r="G127" s="43"/>
      <c r="H127" s="43"/>
      <c r="I127" s="43"/>
      <c r="J127" s="43"/>
      <c r="K127" s="44"/>
      <c r="L127" s="43"/>
    </row>
    <row r="128" spans="1:12" ht="14.4" x14ac:dyDescent="0.3">
      <c r="A128" s="14"/>
      <c r="B128" s="15"/>
      <c r="C128" s="11"/>
      <c r="D128" s="7" t="s">
        <v>27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28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29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30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31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32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6"/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6"/>
      <c r="B136" s="17"/>
      <c r="C136" s="8"/>
      <c r="D136" s="18" t="s">
        <v>33</v>
      </c>
      <c r="E136" s="9"/>
      <c r="F136" s="19">
        <f>SUM(F127:F135)</f>
        <v>0</v>
      </c>
      <c r="G136" s="19">
        <f t="shared" ref="G136:J136" si="62">SUM(G127:G135)</f>
        <v>0</v>
      </c>
      <c r="H136" s="19">
        <f t="shared" si="62"/>
        <v>0</v>
      </c>
      <c r="I136" s="19">
        <f t="shared" si="62"/>
        <v>0</v>
      </c>
      <c r="J136" s="19">
        <f t="shared" si="62"/>
        <v>0</v>
      </c>
      <c r="K136" s="25"/>
      <c r="L136" s="19">
        <f t="shared" ref="L136" si="63">SUM(L127:L135)</f>
        <v>0</v>
      </c>
    </row>
    <row r="137" spans="1:12" ht="15" thickBot="1" x14ac:dyDescent="0.3">
      <c r="A137" s="33">
        <f>A119</f>
        <v>2</v>
      </c>
      <c r="B137" s="33">
        <f>B119</f>
        <v>2</v>
      </c>
      <c r="C137" s="54" t="s">
        <v>4</v>
      </c>
      <c r="D137" s="55"/>
      <c r="E137" s="31"/>
      <c r="F137" s="32">
        <f>F126+F136</f>
        <v>600</v>
      </c>
      <c r="G137" s="32">
        <f t="shared" ref="G137" si="64">G126+G136</f>
        <v>26.999999999999996</v>
      </c>
      <c r="H137" s="32">
        <f t="shared" ref="H137" si="65">H126+H136</f>
        <v>22.4</v>
      </c>
      <c r="I137" s="32">
        <f t="shared" ref="I137" si="66">I126+I136</f>
        <v>97.6</v>
      </c>
      <c r="J137" s="32">
        <f t="shared" ref="J137:L137" si="67">J126+J136</f>
        <v>699.69999999999993</v>
      </c>
      <c r="K137" s="32"/>
      <c r="L137" s="32">
        <f t="shared" si="67"/>
        <v>82.7</v>
      </c>
    </row>
    <row r="138" spans="1:12" ht="14.4" x14ac:dyDescent="0.3">
      <c r="A138" s="20">
        <v>2</v>
      </c>
      <c r="B138" s="21">
        <v>3</v>
      </c>
      <c r="C138" s="22" t="s">
        <v>20</v>
      </c>
      <c r="D138" s="5" t="s">
        <v>21</v>
      </c>
      <c r="E138" s="39" t="s">
        <v>93</v>
      </c>
      <c r="F138" s="40">
        <v>200</v>
      </c>
      <c r="G138" s="40">
        <v>5.0999999999999996</v>
      </c>
      <c r="H138" s="40">
        <v>5.8</v>
      </c>
      <c r="I138" s="40">
        <v>10.8</v>
      </c>
      <c r="J138" s="40">
        <v>115.6</v>
      </c>
      <c r="K138" s="41" t="s">
        <v>49</v>
      </c>
      <c r="L138" s="40">
        <v>18.3</v>
      </c>
    </row>
    <row r="139" spans="1:12" ht="14.4" x14ac:dyDescent="0.3">
      <c r="A139" s="23"/>
      <c r="B139" s="15"/>
      <c r="C139" s="11"/>
      <c r="D139" s="6"/>
      <c r="E139" s="42"/>
      <c r="F139" s="43"/>
      <c r="G139" s="43"/>
      <c r="H139" s="43"/>
      <c r="I139" s="43"/>
      <c r="J139" s="43"/>
      <c r="K139" s="44"/>
      <c r="L139" s="43"/>
    </row>
    <row r="140" spans="1:12" ht="14.4" x14ac:dyDescent="0.3">
      <c r="A140" s="23"/>
      <c r="B140" s="15"/>
      <c r="C140" s="11"/>
      <c r="D140" s="7" t="s">
        <v>22</v>
      </c>
      <c r="E140" s="42" t="s">
        <v>63</v>
      </c>
      <c r="F140" s="43">
        <v>200</v>
      </c>
      <c r="G140" s="43">
        <v>1.6</v>
      </c>
      <c r="H140" s="43">
        <v>1.1000000000000001</v>
      </c>
      <c r="I140" s="43">
        <v>8.6</v>
      </c>
      <c r="J140" s="43">
        <v>50.9</v>
      </c>
      <c r="K140" s="44" t="s">
        <v>76</v>
      </c>
      <c r="L140" s="43">
        <v>8</v>
      </c>
    </row>
    <row r="141" spans="1:12" ht="15.75" customHeight="1" x14ac:dyDescent="0.3">
      <c r="A141" s="23"/>
      <c r="B141" s="15"/>
      <c r="C141" s="11"/>
      <c r="D141" s="7" t="s">
        <v>23</v>
      </c>
      <c r="E141" s="42" t="s">
        <v>64</v>
      </c>
      <c r="F141" s="43">
        <v>70</v>
      </c>
      <c r="G141" s="43">
        <v>5.3</v>
      </c>
      <c r="H141" s="43">
        <v>0.6</v>
      </c>
      <c r="I141" s="43">
        <v>34.4</v>
      </c>
      <c r="J141" s="43">
        <v>164.1</v>
      </c>
      <c r="K141" s="44" t="s">
        <v>43</v>
      </c>
      <c r="L141" s="43">
        <v>3.2</v>
      </c>
    </row>
    <row r="142" spans="1:12" ht="14.4" x14ac:dyDescent="0.3">
      <c r="A142" s="23"/>
      <c r="B142" s="15"/>
      <c r="C142" s="11"/>
      <c r="D142" s="7" t="s">
        <v>24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6"/>
      <c r="E143" s="42" t="s">
        <v>74</v>
      </c>
      <c r="F143" s="43">
        <v>60</v>
      </c>
      <c r="G143" s="43">
        <v>6.1</v>
      </c>
      <c r="H143" s="43">
        <v>3.5</v>
      </c>
      <c r="I143" s="43">
        <v>21.5</v>
      </c>
      <c r="J143" s="43">
        <v>141.80000000000001</v>
      </c>
      <c r="K143" s="44" t="s">
        <v>79</v>
      </c>
      <c r="L143" s="43">
        <v>21</v>
      </c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4"/>
      <c r="B145" s="17"/>
      <c r="C145" s="8"/>
      <c r="D145" s="18" t="s">
        <v>33</v>
      </c>
      <c r="E145" s="9"/>
      <c r="F145" s="19">
        <f>SUM(F138:F144)</f>
        <v>530</v>
      </c>
      <c r="G145" s="19">
        <f t="shared" ref="G145:J145" si="68">SUM(G138:G144)</f>
        <v>18.100000000000001</v>
      </c>
      <c r="H145" s="19">
        <f t="shared" si="68"/>
        <v>11</v>
      </c>
      <c r="I145" s="19">
        <f t="shared" si="68"/>
        <v>75.3</v>
      </c>
      <c r="J145" s="19">
        <f t="shared" si="68"/>
        <v>472.40000000000003</v>
      </c>
      <c r="K145" s="25"/>
      <c r="L145" s="19">
        <f t="shared" ref="L145" si="69">SUM(L138:L144)</f>
        <v>50.5</v>
      </c>
    </row>
    <row r="146" spans="1:12" ht="14.4" x14ac:dyDescent="0.3">
      <c r="A146" s="26">
        <f>A138</f>
        <v>2</v>
      </c>
      <c r="B146" s="13">
        <f>B138</f>
        <v>3</v>
      </c>
      <c r="C146" s="10" t="s">
        <v>25</v>
      </c>
      <c r="D146" s="7" t="s">
        <v>26</v>
      </c>
      <c r="E146" s="42"/>
      <c r="F146" s="43"/>
      <c r="G146" s="43"/>
      <c r="H146" s="43"/>
      <c r="I146" s="43"/>
      <c r="J146" s="43"/>
      <c r="K146" s="44"/>
      <c r="L146" s="43"/>
    </row>
    <row r="147" spans="1:12" ht="14.4" x14ac:dyDescent="0.3">
      <c r="A147" s="23"/>
      <c r="B147" s="15"/>
      <c r="C147" s="11"/>
      <c r="D147" s="7" t="s">
        <v>27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28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29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30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31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32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6"/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4"/>
      <c r="B155" s="17"/>
      <c r="C155" s="8"/>
      <c r="D155" s="18" t="s">
        <v>33</v>
      </c>
      <c r="E155" s="9"/>
      <c r="F155" s="19">
        <f>SUM(F146:F154)</f>
        <v>0</v>
      </c>
      <c r="G155" s="19">
        <f t="shared" ref="G155:J155" si="70">SUM(G146:G154)</f>
        <v>0</v>
      </c>
      <c r="H155" s="19">
        <f t="shared" si="70"/>
        <v>0</v>
      </c>
      <c r="I155" s="19">
        <f t="shared" si="70"/>
        <v>0</v>
      </c>
      <c r="J155" s="19">
        <f t="shared" si="70"/>
        <v>0</v>
      </c>
      <c r="K155" s="25"/>
      <c r="L155" s="19">
        <f t="shared" ref="L155" si="71">SUM(L146:L154)</f>
        <v>0</v>
      </c>
    </row>
    <row r="156" spans="1:12" ht="15" thickBot="1" x14ac:dyDescent="0.3">
      <c r="A156" s="29">
        <f>A138</f>
        <v>2</v>
      </c>
      <c r="B156" s="30">
        <f>B138</f>
        <v>3</v>
      </c>
      <c r="C156" s="54" t="s">
        <v>4</v>
      </c>
      <c r="D156" s="55"/>
      <c r="E156" s="31"/>
      <c r="F156" s="32">
        <f>F145+F155</f>
        <v>530</v>
      </c>
      <c r="G156" s="32">
        <f t="shared" ref="G156" si="72">G145+G155</f>
        <v>18.100000000000001</v>
      </c>
      <c r="H156" s="32">
        <f t="shared" ref="H156" si="73">H145+H155</f>
        <v>11</v>
      </c>
      <c r="I156" s="32">
        <f t="shared" ref="I156" si="74">I145+I155</f>
        <v>75.3</v>
      </c>
      <c r="J156" s="32">
        <f t="shared" ref="J156:L156" si="75">J145+J155</f>
        <v>472.40000000000003</v>
      </c>
      <c r="K156" s="32"/>
      <c r="L156" s="32">
        <f t="shared" si="75"/>
        <v>50.5</v>
      </c>
    </row>
    <row r="157" spans="1:12" ht="14.4" x14ac:dyDescent="0.3">
      <c r="A157" s="20">
        <v>2</v>
      </c>
      <c r="B157" s="21">
        <v>4</v>
      </c>
      <c r="C157" s="22" t="s">
        <v>20</v>
      </c>
      <c r="D157" s="5" t="s">
        <v>21</v>
      </c>
      <c r="E157" s="39" t="s">
        <v>94</v>
      </c>
      <c r="F157" s="40">
        <v>150</v>
      </c>
      <c r="G157" s="40">
        <v>5.3</v>
      </c>
      <c r="H157" s="40">
        <v>4.9000000000000004</v>
      </c>
      <c r="I157" s="40">
        <v>32.799999999999997</v>
      </c>
      <c r="J157" s="40">
        <v>196.8</v>
      </c>
      <c r="K157" s="41" t="s">
        <v>95</v>
      </c>
      <c r="L157" s="40">
        <v>12.3</v>
      </c>
    </row>
    <row r="158" spans="1:12" ht="14.4" x14ac:dyDescent="0.3">
      <c r="A158" s="23"/>
      <c r="B158" s="15"/>
      <c r="C158" s="11"/>
      <c r="D158" s="6"/>
      <c r="E158" s="42" t="s">
        <v>98</v>
      </c>
      <c r="F158" s="43">
        <v>90</v>
      </c>
      <c r="G158" s="43">
        <v>13</v>
      </c>
      <c r="H158" s="43">
        <v>13.2</v>
      </c>
      <c r="I158" s="43">
        <v>7.3</v>
      </c>
      <c r="J158" s="43">
        <v>199.7</v>
      </c>
      <c r="K158" s="44" t="s">
        <v>96</v>
      </c>
      <c r="L158" s="43">
        <v>50</v>
      </c>
    </row>
    <row r="159" spans="1:12" ht="14.4" x14ac:dyDescent="0.3">
      <c r="A159" s="23"/>
      <c r="B159" s="15"/>
      <c r="C159" s="11"/>
      <c r="D159" s="7" t="s">
        <v>22</v>
      </c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23</v>
      </c>
      <c r="E160" s="42" t="s">
        <v>64</v>
      </c>
      <c r="F160" s="43">
        <v>50</v>
      </c>
      <c r="G160" s="43">
        <v>3.8</v>
      </c>
      <c r="H160" s="43">
        <v>0.4</v>
      </c>
      <c r="I160" s="43">
        <v>24.6</v>
      </c>
      <c r="J160" s="43">
        <v>117.2</v>
      </c>
      <c r="K160" s="44" t="s">
        <v>43</v>
      </c>
      <c r="L160" s="43">
        <v>4.08</v>
      </c>
    </row>
    <row r="161" spans="1:12" ht="14.4" x14ac:dyDescent="0.3">
      <c r="A161" s="23"/>
      <c r="B161" s="15"/>
      <c r="C161" s="11"/>
      <c r="D161" s="7" t="s">
        <v>24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6"/>
      <c r="E162" s="42" t="s">
        <v>97</v>
      </c>
      <c r="F162" s="43">
        <v>30</v>
      </c>
      <c r="G162" s="43">
        <v>0.4</v>
      </c>
      <c r="H162" s="43">
        <v>2.5</v>
      </c>
      <c r="I162" s="43">
        <v>1</v>
      </c>
      <c r="J162" s="43">
        <v>27.9</v>
      </c>
      <c r="K162" s="44" t="s">
        <v>86</v>
      </c>
      <c r="L162" s="43">
        <v>4.5</v>
      </c>
    </row>
    <row r="163" spans="1:12" ht="14.4" x14ac:dyDescent="0.3">
      <c r="A163" s="23"/>
      <c r="B163" s="15"/>
      <c r="C163" s="11"/>
      <c r="D163" s="6"/>
      <c r="E163" s="42" t="s">
        <v>99</v>
      </c>
      <c r="F163" s="43">
        <v>200</v>
      </c>
      <c r="G163" s="43">
        <v>1</v>
      </c>
      <c r="H163" s="43">
        <v>0.7</v>
      </c>
      <c r="I163" s="43">
        <v>2.7</v>
      </c>
      <c r="J163" s="43">
        <v>21.2</v>
      </c>
      <c r="K163" s="44" t="s">
        <v>43</v>
      </c>
      <c r="L163" s="43">
        <v>15</v>
      </c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SUM(F157:F164)</f>
        <v>520</v>
      </c>
      <c r="G165" s="19">
        <f t="shared" ref="G165:J165" si="76">SUM(G157:G164)</f>
        <v>23.5</v>
      </c>
      <c r="H165" s="19">
        <f t="shared" si="76"/>
        <v>21.7</v>
      </c>
      <c r="I165" s="19">
        <f t="shared" si="76"/>
        <v>68.399999999999991</v>
      </c>
      <c r="J165" s="19">
        <f t="shared" si="76"/>
        <v>562.80000000000007</v>
      </c>
      <c r="K165" s="25"/>
      <c r="L165" s="19">
        <f t="shared" ref="L165" si="77">SUM(L157:L164)</f>
        <v>85.88</v>
      </c>
    </row>
    <row r="166" spans="1:12" ht="14.4" x14ac:dyDescent="0.3">
      <c r="A166" s="26">
        <f>A157</f>
        <v>2</v>
      </c>
      <c r="B166" s="13">
        <f>B157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8">SUM(G166:G174)</f>
        <v>0</v>
      </c>
      <c r="H175" s="19">
        <f t="shared" si="78"/>
        <v>0</v>
      </c>
      <c r="I175" s="19">
        <f t="shared" si="78"/>
        <v>0</v>
      </c>
      <c r="J175" s="19">
        <f t="shared" si="78"/>
        <v>0</v>
      </c>
      <c r="K175" s="25"/>
      <c r="L175" s="19">
        <f t="shared" ref="L175" si="79">SUM(L166:L174)</f>
        <v>0</v>
      </c>
    </row>
    <row r="176" spans="1:12" ht="15" thickBot="1" x14ac:dyDescent="0.3">
      <c r="A176" s="29">
        <f>A157</f>
        <v>2</v>
      </c>
      <c r="B176" s="30">
        <f>B157</f>
        <v>4</v>
      </c>
      <c r="C176" s="54" t="s">
        <v>4</v>
      </c>
      <c r="D176" s="55"/>
      <c r="E176" s="31"/>
      <c r="F176" s="32">
        <f>F165+F175</f>
        <v>520</v>
      </c>
      <c r="G176" s="32">
        <f t="shared" ref="G176" si="80">G165+G175</f>
        <v>23.5</v>
      </c>
      <c r="H176" s="32">
        <f t="shared" ref="H176" si="81">H165+H175</f>
        <v>21.7</v>
      </c>
      <c r="I176" s="32">
        <f t="shared" ref="I176" si="82">I165+I175</f>
        <v>68.399999999999991</v>
      </c>
      <c r="J176" s="32">
        <f t="shared" ref="J176:L176" si="83">J165+J175</f>
        <v>562.80000000000007</v>
      </c>
      <c r="K176" s="32"/>
      <c r="L176" s="32">
        <f t="shared" si="83"/>
        <v>85.88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61</v>
      </c>
      <c r="F177" s="40">
        <v>200</v>
      </c>
      <c r="G177" s="40">
        <v>20.100000000000001</v>
      </c>
      <c r="H177" s="40">
        <v>18.8</v>
      </c>
      <c r="I177" s="40">
        <v>17.2</v>
      </c>
      <c r="J177" s="40">
        <v>317.89999999999998</v>
      </c>
      <c r="K177" s="41" t="s">
        <v>80</v>
      </c>
      <c r="L177" s="40">
        <v>39.4</v>
      </c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100</v>
      </c>
      <c r="F179" s="43">
        <v>200</v>
      </c>
      <c r="G179" s="43">
        <v>3.9</v>
      </c>
      <c r="H179" s="43">
        <v>2.9</v>
      </c>
      <c r="I179" s="43">
        <v>11.2</v>
      </c>
      <c r="J179" s="43">
        <v>86</v>
      </c>
      <c r="K179" s="44" t="s">
        <v>101</v>
      </c>
      <c r="L179" s="43">
        <v>12</v>
      </c>
    </row>
    <row r="180" spans="1:12" ht="14.4" x14ac:dyDescent="0.3">
      <c r="A180" s="23"/>
      <c r="B180" s="15"/>
      <c r="C180" s="11"/>
      <c r="D180" s="7" t="s">
        <v>23</v>
      </c>
      <c r="E180" s="42" t="s">
        <v>64</v>
      </c>
      <c r="F180" s="43">
        <v>70</v>
      </c>
      <c r="G180" s="43">
        <v>5.3</v>
      </c>
      <c r="H180" s="43">
        <v>0.6</v>
      </c>
      <c r="I180" s="43">
        <v>34.4</v>
      </c>
      <c r="J180" s="43">
        <v>164.1</v>
      </c>
      <c r="K180" s="44" t="s">
        <v>43</v>
      </c>
      <c r="L180" s="43">
        <v>4.5</v>
      </c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 t="s">
        <v>103</v>
      </c>
      <c r="F182" s="43">
        <v>60</v>
      </c>
      <c r="G182" s="43">
        <v>2.8</v>
      </c>
      <c r="H182" s="43">
        <v>6.7</v>
      </c>
      <c r="I182" s="43">
        <v>2.8</v>
      </c>
      <c r="J182" s="43">
        <v>83.3</v>
      </c>
      <c r="K182" s="44" t="s">
        <v>81</v>
      </c>
      <c r="L182" s="43">
        <v>20</v>
      </c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530</v>
      </c>
      <c r="G184" s="19">
        <f t="shared" ref="G184:J184" si="84">SUM(G177:G183)</f>
        <v>32.1</v>
      </c>
      <c r="H184" s="19">
        <f t="shared" si="84"/>
        <v>29</v>
      </c>
      <c r="I184" s="19">
        <f t="shared" si="84"/>
        <v>65.599999999999994</v>
      </c>
      <c r="J184" s="19">
        <f t="shared" si="84"/>
        <v>651.29999999999995</v>
      </c>
      <c r="K184" s="25"/>
      <c r="L184" s="19">
        <f t="shared" ref="L184" si="85">SUM(L177:L183)</f>
        <v>75.900000000000006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6">SUM(G185:G193)</f>
        <v>0</v>
      </c>
      <c r="H194" s="19">
        <f t="shared" si="86"/>
        <v>0</v>
      </c>
      <c r="I194" s="19">
        <f t="shared" si="86"/>
        <v>0</v>
      </c>
      <c r="J194" s="19">
        <f t="shared" si="86"/>
        <v>0</v>
      </c>
      <c r="K194" s="25"/>
      <c r="L194" s="19">
        <f t="shared" ref="L194" si="87">SUM(L185:L193)</f>
        <v>0</v>
      </c>
    </row>
    <row r="195" spans="1:12" ht="15" thickBot="1" x14ac:dyDescent="0.3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530</v>
      </c>
      <c r="G195" s="32">
        <f t="shared" ref="G195" si="88">G184+G194</f>
        <v>32.1</v>
      </c>
      <c r="H195" s="32">
        <f t="shared" ref="H195" si="89">H184+H194</f>
        <v>29</v>
      </c>
      <c r="I195" s="32">
        <f t="shared" ref="I195" si="90">I184+I194</f>
        <v>65.599999999999994</v>
      </c>
      <c r="J195" s="32">
        <f t="shared" ref="J195:L195" si="91">J184+J194</f>
        <v>651.29999999999995</v>
      </c>
      <c r="K195" s="32"/>
      <c r="L195" s="32">
        <f t="shared" si="91"/>
        <v>75.900000000000006</v>
      </c>
    </row>
    <row r="196" spans="1:12" ht="13.8" thickBot="1" x14ac:dyDescent="0.3">
      <c r="A196" s="27"/>
      <c r="B196" s="28"/>
      <c r="C196" s="56" t="s">
        <v>5</v>
      </c>
      <c r="D196" s="56"/>
      <c r="E196" s="56"/>
      <c r="F196" s="34">
        <f>(F24+F43+F62+F81+F100+F118+F137+F156+F176+F195)/(IF(F24=0,0,1)+IF(F43=0,0,1)+IF(F62=0,0,1)+IF(F81=0,0,1)+IF(F100=0,0,1)+IF(F118=0,0,1)+IF(F137=0,0,1)+IF(F156=0,0,1)+IF(F176=0,0,1)+IF(F195=0,0,1))</f>
        <v>562</v>
      </c>
      <c r="G196" s="34">
        <f>(G24+G43+G62+G81+G100+G118+G137+G156+G176+G195)/(IF(G24=0,0,1)+IF(G43=0,0,1)+IF(G62=0,0,1)+IF(G81=0,0,1)+IF(G100=0,0,1)+IF(G118=0,0,1)+IF(G137=0,0,1)+IF(G156=0,0,1)+IF(G176=0,0,1)+IF(G195=0,0,1))</f>
        <v>24.795999999999999</v>
      </c>
      <c r="H196" s="34">
        <f>(H24+H43+H62+H81+H100+H118+H137+H156+H176+H195)/(IF(H24=0,0,1)+IF(H43=0,0,1)+IF(H62=0,0,1)+IF(H81=0,0,1)+IF(H100=0,0,1)+IF(H118=0,0,1)+IF(H137=0,0,1)+IF(H156=0,0,1)+IF(H176=0,0,1)+IF(H195=0,0,1))</f>
        <v>22.265000000000001</v>
      </c>
      <c r="I196" s="34">
        <f>(I24+I43+I62+I81+I100+I118+I137+I156+I176+I195)/(IF(I24=0,0,1)+IF(I43=0,0,1)+IF(I62=0,0,1)+IF(I81=0,0,1)+IF(I100=0,0,1)+IF(I118=0,0,1)+IF(I137=0,0,1)+IF(I156=0,0,1)+IF(I176=0,0,1)+IF(I195=0,0,1))</f>
        <v>84.318999999999988</v>
      </c>
      <c r="J196" s="34">
        <f>(J24+J43+J62+J81+J100+J118+J137+J156+J176+J195)/(IF(J24=0,0,1)+IF(J43=0,0,1)+IF(J62=0,0,1)+IF(J81=0,0,1)+IF(J100=0,0,1)+IF(J118=0,0,1)+IF(J137=0,0,1)+IF(J156=0,0,1)+IF(J176=0,0,1)+IF(J195=0,0,1))</f>
        <v>633.34</v>
      </c>
      <c r="K196" s="34"/>
      <c r="L196" s="34">
        <f>(L24+L43+L62+L81+L100+L118+L137+L156+L176+L195)/(IF(L24=0,0,1)+IF(L43=0,0,1)+IF(L62=0,0,1)+IF(L81=0,0,1)+IF(L100=0,0,1)+IF(L118=0,0,1)+IF(L137=0,0,1)+IF(L156=0,0,1)+IF(L176=0,0,1)+IF(L195=0,0,1))</f>
        <v>88.17</v>
      </c>
    </row>
  </sheetData>
  <mergeCells count="14">
    <mergeCell ref="C81:D81"/>
    <mergeCell ref="C100:D100"/>
    <mergeCell ref="C24:D24"/>
    <mergeCell ref="C196:E196"/>
    <mergeCell ref="C195:D195"/>
    <mergeCell ref="C118:D118"/>
    <mergeCell ref="C137:D137"/>
    <mergeCell ref="C156:D156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2024-11-05T14:42:29Z</cp:lastPrinted>
  <dcterms:created xsi:type="dcterms:W3CDTF">2022-05-16T14:23:56Z</dcterms:created>
  <dcterms:modified xsi:type="dcterms:W3CDTF">2026-02-25T16:20:42Z</dcterms:modified>
</cp:coreProperties>
</file>